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i.safa/Desktop/"/>
    </mc:Choice>
  </mc:AlternateContent>
  <xr:revisionPtr revIDLastSave="0" documentId="13_ncr:1_{354FD266-C489-224D-84C6-4AF35BA54B7D}" xr6:coauthVersionLast="47" xr6:coauthVersionMax="47" xr10:uidLastSave="{00000000-0000-0000-0000-000000000000}"/>
  <bookViews>
    <workbookView xWindow="0" yWindow="660" windowWidth="34560" windowHeight="21680" activeTab="2" xr2:uid="{057B8A6B-5923-5249-807D-E7641F8DF427}"/>
  </bookViews>
  <sheets>
    <sheet name="Men's" sheetId="1" r:id="rId1"/>
    <sheet name="Women's" sheetId="2" r:id="rId2"/>
    <sheet name="College" sheetId="8" r:id="rId3"/>
  </sheets>
  <definedNames>
    <definedName name="_xlnm._FilterDatabase" localSheetId="0" hidden="1">'Men''s'!$K$1:$K$45</definedName>
    <definedName name="_xlnm._FilterDatabase" localSheetId="1" hidden="1">'Women''s'!$K$1:$L$18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L14" i="2"/>
  <c r="L20" i="2"/>
  <c r="L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L3" i="1"/>
  <c r="L19" i="2" l="1"/>
  <c r="L12" i="2"/>
  <c r="L9" i="2"/>
  <c r="L4" i="2"/>
  <c r="L7" i="2"/>
  <c r="L18" i="2"/>
  <c r="L11" i="2"/>
  <c r="L8" i="2"/>
  <c r="L15" i="2"/>
  <c r="L5" i="2"/>
  <c r="L13" i="2"/>
  <c r="L17" i="2"/>
  <c r="L16" i="2"/>
  <c r="L10" i="2"/>
  <c r="L6" i="2"/>
  <c r="L2" i="2"/>
  <c r="L10" i="1"/>
  <c r="L19" i="1"/>
  <c r="L9" i="1"/>
  <c r="L14" i="1"/>
  <c r="L12" i="1"/>
  <c r="L7" i="1"/>
  <c r="L20" i="1"/>
  <c r="L8" i="1"/>
  <c r="L16" i="1"/>
  <c r="L15" i="1"/>
  <c r="L6" i="1"/>
  <c r="L17" i="1"/>
  <c r="L22" i="1"/>
  <c r="L13" i="1"/>
  <c r="L5" i="1"/>
  <c r="L4" i="1"/>
  <c r="L18" i="1"/>
  <c r="L21" i="1"/>
  <c r="L11" i="1"/>
</calcChain>
</file>

<file path=xl/sharedStrings.xml><?xml version="1.0" encoding="utf-8"?>
<sst xmlns="http://schemas.openxmlformats.org/spreadsheetml/2006/main" count="282" uniqueCount="118">
  <si>
    <t>Position</t>
  </si>
  <si>
    <t>Name</t>
  </si>
  <si>
    <t>Time</t>
  </si>
  <si>
    <t>College</t>
  </si>
  <si>
    <t>Points</t>
  </si>
  <si>
    <t>Number</t>
  </si>
  <si>
    <t>Sam Waite</t>
  </si>
  <si>
    <t>Sam Marshall</t>
  </si>
  <si>
    <t>Josh Pearson</t>
  </si>
  <si>
    <t>St Catz</t>
  </si>
  <si>
    <t>James Trowbridge</t>
  </si>
  <si>
    <t>Queens</t>
  </si>
  <si>
    <t>Nisar Khan</t>
  </si>
  <si>
    <t>Green Templeton</t>
  </si>
  <si>
    <t>Worcester</t>
  </si>
  <si>
    <t>Brasenose</t>
  </si>
  <si>
    <t>Magdalen </t>
  </si>
  <si>
    <t>Merton</t>
  </si>
  <si>
    <t>N/A</t>
  </si>
  <si>
    <t>Corpus Christi</t>
  </si>
  <si>
    <t>St Hildas</t>
  </si>
  <si>
    <t>Pembroke</t>
  </si>
  <si>
    <t>Exeter</t>
  </si>
  <si>
    <t>Linacre</t>
  </si>
  <si>
    <t>Balliol</t>
  </si>
  <si>
    <t>Christ Church</t>
  </si>
  <si>
    <t>St Hugh’s </t>
  </si>
  <si>
    <t>St Anne’s</t>
  </si>
  <si>
    <t>University</t>
  </si>
  <si>
    <t>Trinity</t>
  </si>
  <si>
    <t>Keble</t>
  </si>
  <si>
    <t>New</t>
  </si>
  <si>
    <t>Kellogg</t>
  </si>
  <si>
    <t>Wadham</t>
  </si>
  <si>
    <t>St Peters</t>
  </si>
  <si>
    <t>Mansfield</t>
  </si>
  <si>
    <t>St Johns</t>
  </si>
  <si>
    <t xml:space="preserve">St Antony's </t>
  </si>
  <si>
    <t>Christopher Parker</t>
  </si>
  <si>
    <t>Alex Gruen</t>
  </si>
  <si>
    <t>Jack Johnson</t>
  </si>
  <si>
    <t>Grahm Gaydos</t>
  </si>
  <si>
    <t>Thomas Renshaw</t>
  </si>
  <si>
    <t>Alex Bampton</t>
  </si>
  <si>
    <t>Alexander Poulston</t>
  </si>
  <si>
    <t>Carlos Gonzalez Perez</t>
  </si>
  <si>
    <t>Matthew Luney</t>
  </si>
  <si>
    <t>James Bundred</t>
  </si>
  <si>
    <t>Alex Hammond</t>
  </si>
  <si>
    <t>Henry Coop</t>
  </si>
  <si>
    <t>Levi Berger</t>
  </si>
  <si>
    <t>Ishmael Bradley</t>
  </si>
  <si>
    <t>Charles Prestwich </t>
  </si>
  <si>
    <t>Sam Hollins</t>
  </si>
  <si>
    <t>Joseph Hayes</t>
  </si>
  <si>
    <t>Harry Wilson</t>
  </si>
  <si>
    <t>George Chamberlain</t>
  </si>
  <si>
    <t>Hanyu Liu</t>
  </si>
  <si>
    <t>Anthony  Addison</t>
  </si>
  <si>
    <t>Ted Featherstone</t>
  </si>
  <si>
    <t>Edward Anders</t>
  </si>
  <si>
    <t>Bernhard Ingenlath</t>
  </si>
  <si>
    <t>Richard (Miffun) Miffsud</t>
  </si>
  <si>
    <t>Nathan Gordon</t>
  </si>
  <si>
    <t>Matthew Gardner</t>
  </si>
  <si>
    <t>Davide Laurenzano</t>
  </si>
  <si>
    <t>Sam Day</t>
  </si>
  <si>
    <t>Ben Fuller</t>
  </si>
  <si>
    <t>Seb Fitzgerald </t>
  </si>
  <si>
    <t>Aidan Chumbley</t>
  </si>
  <si>
    <t>Benjamin Ross</t>
  </si>
  <si>
    <t>Xin Ke Law-Gallagher</t>
  </si>
  <si>
    <t>Oliver Hadingham</t>
  </si>
  <si>
    <t>Callum Newman</t>
  </si>
  <si>
    <t>Ryan Doan-Nguyen</t>
  </si>
  <si>
    <t>Anthony  Hernandez</t>
  </si>
  <si>
    <t>Score</t>
  </si>
  <si>
    <t>St Antony’s</t>
  </si>
  <si>
    <t>Rose Sheppard</t>
  </si>
  <si>
    <t>Lincoln</t>
  </si>
  <si>
    <t>Sommerville</t>
  </si>
  <si>
    <t>Hertford</t>
  </si>
  <si>
    <t>Oriel</t>
  </si>
  <si>
    <t>Rebecca Flaherty</t>
  </si>
  <si>
    <t>Ella Davey</t>
  </si>
  <si>
    <t>Sophie  Glencross </t>
  </si>
  <si>
    <t>Hanna Andrejczuk</t>
  </si>
  <si>
    <t>Anika Schwarze-Chintapatla </t>
  </si>
  <si>
    <t>Jocelyn  Kelley</t>
  </si>
  <si>
    <t>Lauren Russell</t>
  </si>
  <si>
    <t>Anissa Alloula</t>
  </si>
  <si>
    <t>Amelia  Coleman </t>
  </si>
  <si>
    <t>Hattie  Clayton</t>
  </si>
  <si>
    <t>Tamsin Sangster</t>
  </si>
  <si>
    <t>Rosie Thorogood</t>
  </si>
  <si>
    <t>Lene Gödde</t>
  </si>
  <si>
    <t>Sophi Hayes-Hoyle</t>
  </si>
  <si>
    <t>Naryani Costa Jafrate</t>
  </si>
  <si>
    <t>Maia Broughton</t>
  </si>
  <si>
    <t>Bethan Thomas</t>
  </si>
  <si>
    <t>Sarah Bradley</t>
  </si>
  <si>
    <t>Kirsty Cowell</t>
  </si>
  <si>
    <t>Noa Devey</t>
  </si>
  <si>
    <t>Sofya Lebedeva</t>
  </si>
  <si>
    <t>Teresa Walters</t>
  </si>
  <si>
    <t>Ella  Beck </t>
  </si>
  <si>
    <t>Aisha Slater</t>
  </si>
  <si>
    <t>Alice Griffiths</t>
  </si>
  <si>
    <t>Elodie  Gouellain</t>
  </si>
  <si>
    <t>Klara Hatinova</t>
  </si>
  <si>
    <t>Cara McCarney</t>
  </si>
  <si>
    <t>Athena Thaneros</t>
  </si>
  <si>
    <t>St Antonys</t>
  </si>
  <si>
    <t>Mens</t>
  </si>
  <si>
    <t>Womens</t>
  </si>
  <si>
    <t>Overall</t>
  </si>
  <si>
    <t>Reuben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</si>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</sst>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  <xf numFmtId="165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255A-6B32-174D-9C74-28B9B66E0FAD}">
  <dimension ref="A1:O44"/>
  <sheetViews>
    <sheetView workbookViewId="0">
      <selection activeCell="G14" sqref="G14"/>
    </sheetView>
  </sheetViews>
  <sheetFormatPr baseColWidth="10" defaultRowHeight="16" x14ac:dyDescent="0.2"/>
  <cols>
    <col min="3" max="3" width="29.33203125" customWidth="1"/>
    <col min="6" max="6" width="17.33203125" customWidth="1"/>
    <col min="11" max="11" width="20" customWidth="1"/>
  </cols>
  <sheetData>
    <row r="1" spans="1:15" x14ac:dyDescent="0.2">
      <c r="A1" s="1" t="s">
        <v>0</v>
      </c>
      <c r="B1" s="1" t="s">
        <v>5</v>
      </c>
      <c r="C1" s="1" t="s">
        <v>1</v>
      </c>
      <c r="D1" s="1" t="s">
        <v>2</v>
      </c>
      <c r="E1" s="1" t="s">
        <v>4</v>
      </c>
      <c r="F1" s="1" t="s">
        <v>3</v>
      </c>
      <c r="K1" s="1" t="s">
        <v>3</v>
      </c>
      <c r="L1" s="1" t="s">
        <v>76</v>
      </c>
    </row>
    <row r="2" spans="1:15" x14ac:dyDescent="0.2">
      <c r="A2" s="2">
        <v>1</v>
      </c>
      <c r="B2" s="2">
        <v>140</v>
      </c>
      <c r="C2" s="2" t="s">
        <v>38</v>
      </c>
      <c r="D2" s="3">
        <v>2.1655092592592594E-2</v>
      </c>
      <c r="E2" s="2">
        <v>43</v>
      </c>
      <c r="F2" t="s">
        <v>19</v>
      </c>
      <c r="H2" s="5"/>
      <c r="K2" s="2" t="s">
        <v>19</v>
      </c>
      <c r="L2">
        <v>138</v>
      </c>
    </row>
    <row r="3" spans="1:15" x14ac:dyDescent="0.2">
      <c r="A3" s="2">
        <v>2</v>
      </c>
      <c r="B3" s="2">
        <v>124</v>
      </c>
      <c r="C3" s="2" t="s">
        <v>39</v>
      </c>
      <c r="D3" s="3">
        <v>2.1921296296296296E-2</v>
      </c>
      <c r="E3" s="2">
        <v>42</v>
      </c>
      <c r="F3" t="s">
        <v>30</v>
      </c>
      <c r="H3" s="5"/>
      <c r="K3" s="2" t="s">
        <v>28</v>
      </c>
      <c r="L3">
        <f t="shared" ref="L3:L22" si="0">SUMIF($F:$F, TRIM(SUBSTITUTE(SUBSTITUTE(K3,CHAR(160)," "),"'","’")), $E:$E)</f>
        <v>98</v>
      </c>
    </row>
    <row r="4" spans="1:15" x14ac:dyDescent="0.2">
      <c r="A4" s="2">
        <v>3</v>
      </c>
      <c r="B4" s="2">
        <v>132</v>
      </c>
      <c r="C4" s="2" t="s">
        <v>40</v>
      </c>
      <c r="D4" s="3">
        <v>2.2083333333333333E-2</v>
      </c>
      <c r="E4" s="2">
        <v>41</v>
      </c>
      <c r="F4" t="s">
        <v>19</v>
      </c>
      <c r="H4" s="5"/>
      <c r="K4" s="2" t="s">
        <v>26</v>
      </c>
      <c r="L4">
        <f t="shared" si="0"/>
        <v>63</v>
      </c>
    </row>
    <row r="5" spans="1:15" x14ac:dyDescent="0.2">
      <c r="A5" s="2">
        <v>4</v>
      </c>
      <c r="B5" s="2">
        <v>121</v>
      </c>
      <c r="C5" s="2" t="s">
        <v>41</v>
      </c>
      <c r="D5" s="3">
        <v>2.2268518518518517E-2</v>
      </c>
      <c r="E5" s="2">
        <v>40</v>
      </c>
      <c r="F5" t="s">
        <v>22</v>
      </c>
      <c r="H5" s="5"/>
      <c r="K5" s="2" t="s">
        <v>22</v>
      </c>
      <c r="L5">
        <f t="shared" si="0"/>
        <v>57</v>
      </c>
    </row>
    <row r="6" spans="1:15" x14ac:dyDescent="0.2">
      <c r="A6" s="2">
        <v>5</v>
      </c>
      <c r="B6" s="2">
        <v>143</v>
      </c>
      <c r="C6" s="2" t="s">
        <v>42</v>
      </c>
      <c r="D6" s="3">
        <v>2.2349537037037036E-2</v>
      </c>
      <c r="E6" s="2">
        <v>39</v>
      </c>
      <c r="F6" t="s">
        <v>26</v>
      </c>
      <c r="H6" s="5"/>
      <c r="K6" s="2" t="s">
        <v>16</v>
      </c>
      <c r="L6">
        <f t="shared" si="0"/>
        <v>53</v>
      </c>
    </row>
    <row r="7" spans="1:15" x14ac:dyDescent="0.2">
      <c r="A7" s="2">
        <v>6</v>
      </c>
      <c r="B7" s="2">
        <v>103</v>
      </c>
      <c r="C7" s="2" t="s">
        <v>43</v>
      </c>
      <c r="D7" s="3">
        <v>2.2372685185185186E-2</v>
      </c>
      <c r="E7" s="2">
        <v>38</v>
      </c>
      <c r="F7" t="s">
        <v>13</v>
      </c>
      <c r="H7" s="5"/>
      <c r="K7" s="2" t="s">
        <v>14</v>
      </c>
      <c r="L7">
        <f t="shared" si="0"/>
        <v>48</v>
      </c>
    </row>
    <row r="8" spans="1:15" x14ac:dyDescent="0.2">
      <c r="A8" s="2">
        <v>7</v>
      </c>
      <c r="B8" s="2">
        <v>141</v>
      </c>
      <c r="C8" s="2" t="s">
        <v>44</v>
      </c>
      <c r="D8" s="3">
        <v>2.2581018518518518E-2</v>
      </c>
      <c r="E8" s="2">
        <v>37</v>
      </c>
      <c r="F8" t="s">
        <v>17</v>
      </c>
      <c r="H8" s="5"/>
      <c r="K8" s="2" t="s">
        <v>31</v>
      </c>
      <c r="L8">
        <f t="shared" si="0"/>
        <v>46</v>
      </c>
    </row>
    <row r="9" spans="1:15" x14ac:dyDescent="0.2">
      <c r="A9" s="2">
        <v>8</v>
      </c>
      <c r="B9" s="2">
        <v>122</v>
      </c>
      <c r="C9" s="2" t="s">
        <v>45</v>
      </c>
      <c r="D9" s="3">
        <v>2.2685185185185187E-2</v>
      </c>
      <c r="E9" s="2">
        <v>36</v>
      </c>
      <c r="F9" t="s">
        <v>28</v>
      </c>
      <c r="H9" s="5"/>
      <c r="K9" s="2" t="s">
        <v>30</v>
      </c>
      <c r="L9">
        <f t="shared" si="0"/>
        <v>42</v>
      </c>
    </row>
    <row r="10" spans="1:15" x14ac:dyDescent="0.2">
      <c r="A10" s="2">
        <v>9</v>
      </c>
      <c r="B10" s="2">
        <v>137</v>
      </c>
      <c r="C10" s="2" t="s">
        <v>46</v>
      </c>
      <c r="D10" s="3">
        <v>2.2905092592592591E-2</v>
      </c>
      <c r="E10" s="2">
        <v>35</v>
      </c>
      <c r="F10" t="s">
        <v>28</v>
      </c>
      <c r="H10" s="5"/>
      <c r="K10" s="2" t="s">
        <v>13</v>
      </c>
      <c r="L10">
        <f t="shared" si="0"/>
        <v>40</v>
      </c>
    </row>
    <row r="11" spans="1:15" x14ac:dyDescent="0.2">
      <c r="A11" s="2">
        <v>10</v>
      </c>
      <c r="B11" s="2">
        <v>107</v>
      </c>
      <c r="C11" s="2" t="s">
        <v>47</v>
      </c>
      <c r="D11" s="3">
        <v>2.2974537037037036E-2</v>
      </c>
      <c r="E11" s="2">
        <v>34</v>
      </c>
      <c r="F11" t="s">
        <v>31</v>
      </c>
      <c r="H11" s="5"/>
      <c r="K11" s="2" t="s">
        <v>17</v>
      </c>
      <c r="L11">
        <f t="shared" si="0"/>
        <v>37</v>
      </c>
      <c r="O11" t="s">
        <v>117</v>
      </c>
    </row>
    <row r="12" spans="1:15" x14ac:dyDescent="0.2">
      <c r="A12" s="2">
        <v>11</v>
      </c>
      <c r="B12" s="2">
        <v>126</v>
      </c>
      <c r="C12" s="2" t="s">
        <v>48</v>
      </c>
      <c r="D12" s="3">
        <v>2.3217592592592592E-2</v>
      </c>
      <c r="E12" s="2">
        <v>33</v>
      </c>
      <c r="F12" t="s">
        <v>36</v>
      </c>
      <c r="H12" s="5"/>
      <c r="K12" s="2" t="s">
        <v>27</v>
      </c>
      <c r="L12">
        <f t="shared" si="0"/>
        <v>35</v>
      </c>
    </row>
    <row r="13" spans="1:15" x14ac:dyDescent="0.2">
      <c r="A13" s="2">
        <v>12</v>
      </c>
      <c r="B13" s="2">
        <v>110</v>
      </c>
      <c r="C13" s="2" t="s">
        <v>49</v>
      </c>
      <c r="D13" s="3">
        <v>2.3379629629629629E-2</v>
      </c>
      <c r="E13" s="2"/>
      <c r="F13" t="s">
        <v>18</v>
      </c>
      <c r="H13" s="5"/>
      <c r="K13" s="2" t="s">
        <v>36</v>
      </c>
      <c r="L13">
        <f t="shared" si="0"/>
        <v>33</v>
      </c>
    </row>
    <row r="14" spans="1:15" x14ac:dyDescent="0.2">
      <c r="A14" s="2">
        <v>13</v>
      </c>
      <c r="B14" s="2">
        <v>104</v>
      </c>
      <c r="C14" s="2" t="s">
        <v>50</v>
      </c>
      <c r="D14" s="3">
        <v>2.3483796296296298E-2</v>
      </c>
      <c r="E14" s="2">
        <v>31</v>
      </c>
      <c r="F14" t="s">
        <v>15</v>
      </c>
      <c r="H14" s="5"/>
      <c r="K14" s="2" t="s">
        <v>34</v>
      </c>
      <c r="L14">
        <f t="shared" si="0"/>
        <v>33</v>
      </c>
    </row>
    <row r="15" spans="1:15" x14ac:dyDescent="0.2">
      <c r="A15" s="2">
        <v>14</v>
      </c>
      <c r="B15" s="2">
        <v>154</v>
      </c>
      <c r="C15" s="2" t="s">
        <v>6</v>
      </c>
      <c r="D15" s="3">
        <v>2.3530092592592592E-2</v>
      </c>
      <c r="E15" s="2">
        <v>30</v>
      </c>
      <c r="F15" t="s">
        <v>14</v>
      </c>
      <c r="H15" s="5"/>
      <c r="K15" s="2" t="s">
        <v>15</v>
      </c>
      <c r="L15">
        <f t="shared" si="0"/>
        <v>31</v>
      </c>
    </row>
    <row r="16" spans="1:15" x14ac:dyDescent="0.2">
      <c r="A16" s="2">
        <v>15</v>
      </c>
      <c r="B16" s="2">
        <v>105</v>
      </c>
      <c r="C16" s="2" t="s">
        <v>51</v>
      </c>
      <c r="D16" s="3">
        <v>2.3530092592592592E-2</v>
      </c>
      <c r="E16" s="2">
        <v>29</v>
      </c>
      <c r="F16" t="s">
        <v>27</v>
      </c>
      <c r="H16" s="5"/>
      <c r="K16" s="2" t="s">
        <v>11</v>
      </c>
      <c r="L16">
        <f t="shared" si="0"/>
        <v>31</v>
      </c>
    </row>
    <row r="17" spans="1:12" x14ac:dyDescent="0.2">
      <c r="A17" s="2">
        <v>16</v>
      </c>
      <c r="B17" s="2">
        <v>142</v>
      </c>
      <c r="C17" s="2" t="s">
        <v>52</v>
      </c>
      <c r="D17" s="3">
        <v>2.3668981481481482E-2</v>
      </c>
      <c r="E17" s="2">
        <v>28</v>
      </c>
      <c r="F17" t="s">
        <v>16</v>
      </c>
      <c r="H17" s="5"/>
      <c r="K17" s="2" t="s">
        <v>23</v>
      </c>
      <c r="L17">
        <f t="shared" si="0"/>
        <v>22</v>
      </c>
    </row>
    <row r="18" spans="1:12" x14ac:dyDescent="0.2">
      <c r="A18" s="2">
        <v>17</v>
      </c>
      <c r="B18" s="2">
        <v>130</v>
      </c>
      <c r="C18" s="2" t="s">
        <v>53</v>
      </c>
      <c r="D18" s="3">
        <v>2.3738425925925927E-2</v>
      </c>
      <c r="E18" s="2">
        <v>27</v>
      </c>
      <c r="F18" t="s">
        <v>28</v>
      </c>
      <c r="H18" s="5"/>
      <c r="K18" s="2" t="s">
        <v>37</v>
      </c>
      <c r="L18">
        <f t="shared" si="0"/>
        <v>20</v>
      </c>
    </row>
    <row r="19" spans="1:12" x14ac:dyDescent="0.2">
      <c r="A19" s="2">
        <v>18</v>
      </c>
      <c r="B19" s="2">
        <v>128</v>
      </c>
      <c r="C19" s="2" t="s">
        <v>54</v>
      </c>
      <c r="D19" s="3">
        <v>2.4039351851851853E-2</v>
      </c>
      <c r="E19" s="2">
        <v>26</v>
      </c>
      <c r="F19" t="s">
        <v>11</v>
      </c>
      <c r="H19" s="5"/>
      <c r="K19" s="6" t="s">
        <v>21</v>
      </c>
      <c r="L19" s="8">
        <f t="shared" si="0"/>
        <v>19</v>
      </c>
    </row>
    <row r="20" spans="1:12" x14ac:dyDescent="0.2">
      <c r="A20" s="2">
        <v>19</v>
      </c>
      <c r="B20" s="2">
        <v>151</v>
      </c>
      <c r="C20" s="2" t="s">
        <v>55</v>
      </c>
      <c r="D20" s="3">
        <v>2.4259259259259258E-2</v>
      </c>
      <c r="E20" s="2">
        <v>25</v>
      </c>
      <c r="F20" t="s">
        <v>19</v>
      </c>
      <c r="H20" s="5"/>
      <c r="K20" s="2" t="s">
        <v>33</v>
      </c>
      <c r="L20">
        <f t="shared" si="0"/>
        <v>10</v>
      </c>
    </row>
    <row r="21" spans="1:12" x14ac:dyDescent="0.2">
      <c r="A21" s="2">
        <v>20</v>
      </c>
      <c r="B21" s="2">
        <v>108</v>
      </c>
      <c r="C21" s="2" t="s">
        <v>56</v>
      </c>
      <c r="D21" s="3">
        <v>2.4375000000000001E-2</v>
      </c>
      <c r="E21" s="2">
        <v>24</v>
      </c>
      <c r="F21" t="s">
        <v>26</v>
      </c>
      <c r="H21" s="5"/>
      <c r="K21" s="2" t="s">
        <v>9</v>
      </c>
      <c r="L21">
        <f t="shared" si="0"/>
        <v>9</v>
      </c>
    </row>
    <row r="22" spans="1:12" x14ac:dyDescent="0.2">
      <c r="A22" s="2">
        <v>21</v>
      </c>
      <c r="B22" s="2">
        <v>136</v>
      </c>
      <c r="C22" s="2" t="s">
        <v>57</v>
      </c>
      <c r="D22" s="3">
        <v>2.5000000000000001E-2</v>
      </c>
      <c r="E22" s="2"/>
      <c r="F22" t="s">
        <v>18</v>
      </c>
      <c r="H22" s="5"/>
      <c r="K22" s="2" t="s">
        <v>32</v>
      </c>
      <c r="L22">
        <f t="shared" si="0"/>
        <v>1</v>
      </c>
    </row>
    <row r="23" spans="1:12" x14ac:dyDescent="0.2">
      <c r="A23" s="2">
        <v>22</v>
      </c>
      <c r="B23" s="2">
        <v>100</v>
      </c>
      <c r="C23" s="2" t="s">
        <v>58</v>
      </c>
      <c r="D23" s="3">
        <v>2.5057870370370369E-2</v>
      </c>
      <c r="E23" s="2">
        <v>22</v>
      </c>
      <c r="F23" t="s">
        <v>16</v>
      </c>
      <c r="H23" s="5"/>
      <c r="K23" s="2"/>
    </row>
    <row r="24" spans="1:12" x14ac:dyDescent="0.2">
      <c r="A24" s="2">
        <v>23</v>
      </c>
      <c r="B24" s="2">
        <v>117</v>
      </c>
      <c r="C24" s="2" t="s">
        <v>59</v>
      </c>
      <c r="D24" s="3">
        <v>2.5115740740740741E-2</v>
      </c>
      <c r="E24" s="2">
        <v>21</v>
      </c>
      <c r="F24" t="s">
        <v>34</v>
      </c>
      <c r="H24" s="5"/>
      <c r="K24" s="2"/>
    </row>
    <row r="25" spans="1:12" x14ac:dyDescent="0.2">
      <c r="A25" s="2">
        <v>24</v>
      </c>
      <c r="B25" s="2">
        <v>101</v>
      </c>
      <c r="C25" s="2" t="s">
        <v>60</v>
      </c>
      <c r="D25" s="3">
        <v>2.5219907407407406E-2</v>
      </c>
      <c r="E25" s="2">
        <v>20</v>
      </c>
      <c r="F25" t="s">
        <v>77</v>
      </c>
      <c r="H25" s="5"/>
      <c r="K25" s="2"/>
    </row>
    <row r="26" spans="1:12" x14ac:dyDescent="0.2">
      <c r="A26" s="6">
        <v>25</v>
      </c>
      <c r="B26" s="6">
        <v>131</v>
      </c>
      <c r="C26" s="6" t="s">
        <v>61</v>
      </c>
      <c r="D26" s="7">
        <v>2.5277777777777777E-2</v>
      </c>
      <c r="E26" s="6">
        <v>19</v>
      </c>
      <c r="F26" s="8" t="s">
        <v>21</v>
      </c>
      <c r="H26" s="5"/>
    </row>
    <row r="27" spans="1:12" x14ac:dyDescent="0.2">
      <c r="A27" s="2">
        <v>26</v>
      </c>
      <c r="B27" s="2">
        <v>152</v>
      </c>
      <c r="C27" s="2" t="s">
        <v>62</v>
      </c>
      <c r="D27" s="3">
        <v>2.5289351851851851E-2</v>
      </c>
      <c r="E27" s="2">
        <v>18</v>
      </c>
      <c r="F27" t="s">
        <v>14</v>
      </c>
      <c r="H27" s="5"/>
      <c r="K27" s="2"/>
    </row>
    <row r="28" spans="1:12" x14ac:dyDescent="0.2">
      <c r="A28" s="2">
        <v>27</v>
      </c>
      <c r="B28" s="2">
        <v>123</v>
      </c>
      <c r="C28" s="2" t="s">
        <v>63</v>
      </c>
      <c r="D28" s="3">
        <v>2.5439814814814814E-2</v>
      </c>
      <c r="E28" s="2">
        <v>17</v>
      </c>
      <c r="F28" t="s">
        <v>22</v>
      </c>
      <c r="H28" s="5"/>
      <c r="K28" s="2"/>
    </row>
    <row r="29" spans="1:12" x14ac:dyDescent="0.2">
      <c r="A29" s="2">
        <v>28</v>
      </c>
      <c r="B29" s="2">
        <v>120</v>
      </c>
      <c r="C29" s="2" t="s">
        <v>64</v>
      </c>
      <c r="D29" s="3">
        <v>2.6087962962962962E-2</v>
      </c>
      <c r="E29" s="2">
        <v>16</v>
      </c>
      <c r="F29" t="s">
        <v>19</v>
      </c>
      <c r="H29" s="5"/>
      <c r="K29" s="2"/>
    </row>
    <row r="30" spans="1:12" x14ac:dyDescent="0.2">
      <c r="A30" s="2">
        <v>29</v>
      </c>
      <c r="B30" s="2">
        <v>133</v>
      </c>
      <c r="C30" s="2" t="s">
        <v>65</v>
      </c>
      <c r="D30" s="3">
        <v>2.6331018518518517E-2</v>
      </c>
      <c r="E30" s="2">
        <v>15</v>
      </c>
      <c r="F30" t="s">
        <v>23</v>
      </c>
      <c r="H30" s="5"/>
      <c r="K30" s="2"/>
    </row>
    <row r="31" spans="1:12" x14ac:dyDescent="0.2">
      <c r="A31" s="2">
        <v>30</v>
      </c>
      <c r="B31" s="2">
        <v>115</v>
      </c>
      <c r="C31" s="2" t="s">
        <v>66</v>
      </c>
      <c r="D31" s="3">
        <v>2.6481481481481481E-2</v>
      </c>
      <c r="E31" s="2"/>
      <c r="F31" t="s">
        <v>15</v>
      </c>
      <c r="H31" s="5"/>
      <c r="K31" s="2"/>
    </row>
    <row r="32" spans="1:12" x14ac:dyDescent="0.2">
      <c r="A32" s="2">
        <v>31</v>
      </c>
      <c r="B32" s="2">
        <v>119</v>
      </c>
      <c r="C32" s="2" t="s">
        <v>67</v>
      </c>
      <c r="D32" s="3">
        <v>2.6608796296296297E-2</v>
      </c>
      <c r="E32" s="2">
        <v>13</v>
      </c>
      <c r="F32" t="s">
        <v>19</v>
      </c>
      <c r="H32" s="5"/>
      <c r="K32" s="2"/>
    </row>
    <row r="33" spans="1:11" x14ac:dyDescent="0.2">
      <c r="A33" s="2">
        <v>32</v>
      </c>
      <c r="B33" s="2">
        <v>118</v>
      </c>
      <c r="C33" s="2" t="s">
        <v>68</v>
      </c>
      <c r="D33" s="3">
        <v>2.6851851851851852E-2</v>
      </c>
      <c r="E33" s="2">
        <v>12</v>
      </c>
      <c r="F33" t="s">
        <v>31</v>
      </c>
      <c r="H33" s="5"/>
      <c r="K33" s="2"/>
    </row>
    <row r="34" spans="1:11" x14ac:dyDescent="0.2">
      <c r="A34" s="2">
        <v>33</v>
      </c>
      <c r="B34" s="2">
        <v>155</v>
      </c>
      <c r="C34" s="2" t="s">
        <v>7</v>
      </c>
      <c r="D34" s="3">
        <v>2.7129629629629629E-2</v>
      </c>
      <c r="E34" s="2"/>
      <c r="F34" t="s">
        <v>77</v>
      </c>
      <c r="H34" s="5"/>
      <c r="K34" s="2"/>
    </row>
    <row r="35" spans="1:11" x14ac:dyDescent="0.2">
      <c r="A35" s="2">
        <v>34</v>
      </c>
      <c r="B35" s="2">
        <v>109</v>
      </c>
      <c r="C35" s="2" t="s">
        <v>69</v>
      </c>
      <c r="D35" s="3">
        <v>2.7256944444444445E-2</v>
      </c>
      <c r="E35" s="2">
        <v>10</v>
      </c>
      <c r="F35" t="s">
        <v>33</v>
      </c>
      <c r="H35" s="5"/>
      <c r="K35" s="2"/>
    </row>
    <row r="36" spans="1:11" x14ac:dyDescent="0.2">
      <c r="A36" s="2">
        <v>35</v>
      </c>
      <c r="B36" s="2">
        <v>156</v>
      </c>
      <c r="C36" s="2" t="s">
        <v>8</v>
      </c>
      <c r="D36" s="3">
        <v>2.7592592592592592E-2</v>
      </c>
      <c r="E36" s="2">
        <v>9</v>
      </c>
      <c r="F36" t="s">
        <v>9</v>
      </c>
      <c r="H36" s="5"/>
      <c r="K36" s="2"/>
    </row>
    <row r="37" spans="1:11" x14ac:dyDescent="0.2">
      <c r="A37" s="2">
        <v>36</v>
      </c>
      <c r="B37" s="2">
        <v>145</v>
      </c>
      <c r="C37" s="2" t="s">
        <v>70</v>
      </c>
      <c r="D37" s="3">
        <v>2.7939814814814813E-2</v>
      </c>
      <c r="E37" s="2">
        <v>8</v>
      </c>
      <c r="F37" t="s">
        <v>34</v>
      </c>
      <c r="H37" s="5"/>
      <c r="K37" s="2"/>
    </row>
    <row r="38" spans="1:11" x14ac:dyDescent="0.2">
      <c r="A38" s="2">
        <v>37</v>
      </c>
      <c r="B38" s="2">
        <v>134</v>
      </c>
      <c r="C38" s="2" t="s">
        <v>71</v>
      </c>
      <c r="D38" s="3">
        <v>2.8020833333333332E-2</v>
      </c>
      <c r="E38" s="2">
        <v>7</v>
      </c>
      <c r="F38" t="s">
        <v>23</v>
      </c>
      <c r="H38" s="5"/>
      <c r="K38" s="2"/>
    </row>
    <row r="39" spans="1:11" x14ac:dyDescent="0.2">
      <c r="A39" s="2">
        <v>38</v>
      </c>
      <c r="B39" s="2">
        <v>125</v>
      </c>
      <c r="C39" s="2" t="s">
        <v>72</v>
      </c>
      <c r="D39" s="3">
        <v>2.9456018518518517E-2</v>
      </c>
      <c r="E39" s="2">
        <v>6</v>
      </c>
      <c r="F39" t="s">
        <v>27</v>
      </c>
      <c r="H39" s="5"/>
      <c r="K39" s="2"/>
    </row>
    <row r="40" spans="1:11" x14ac:dyDescent="0.2">
      <c r="A40" s="2">
        <v>39</v>
      </c>
      <c r="B40" s="2">
        <v>157</v>
      </c>
      <c r="C40" s="2" t="s">
        <v>10</v>
      </c>
      <c r="D40" s="3">
        <v>3.1087962962962963E-2</v>
      </c>
      <c r="E40" s="2">
        <v>5</v>
      </c>
      <c r="F40" t="s">
        <v>11</v>
      </c>
      <c r="H40" s="5"/>
      <c r="K40" s="2"/>
    </row>
    <row r="41" spans="1:11" x14ac:dyDescent="0.2">
      <c r="A41" s="2">
        <v>40</v>
      </c>
      <c r="B41" s="2">
        <v>138</v>
      </c>
      <c r="C41" s="2" t="s">
        <v>73</v>
      </c>
      <c r="D41" s="3">
        <v>3.3564814814814818E-2</v>
      </c>
      <c r="E41" s="2">
        <v>4</v>
      </c>
      <c r="F41" t="s">
        <v>34</v>
      </c>
      <c r="H41" s="5"/>
      <c r="K41" s="2"/>
    </row>
    <row r="42" spans="1:11" x14ac:dyDescent="0.2">
      <c r="A42" s="2">
        <v>41</v>
      </c>
      <c r="B42" s="2">
        <v>116</v>
      </c>
      <c r="C42" s="2" t="s">
        <v>74</v>
      </c>
      <c r="D42" s="3">
        <v>3.3587962962962965E-2</v>
      </c>
      <c r="E42" s="2">
        <v>3</v>
      </c>
      <c r="F42" t="s">
        <v>16</v>
      </c>
      <c r="H42" s="5"/>
      <c r="K42" s="2"/>
    </row>
    <row r="43" spans="1:11" x14ac:dyDescent="0.2">
      <c r="A43" s="2">
        <v>42</v>
      </c>
      <c r="B43" s="2">
        <v>153</v>
      </c>
      <c r="C43" s="2" t="s">
        <v>12</v>
      </c>
      <c r="D43" s="3">
        <v>3.7384259259259256E-2</v>
      </c>
      <c r="E43" s="2">
        <v>2</v>
      </c>
      <c r="F43" t="s">
        <v>13</v>
      </c>
      <c r="H43" s="5"/>
      <c r="K43" s="2"/>
    </row>
    <row r="44" spans="1:11" x14ac:dyDescent="0.2">
      <c r="A44" s="2">
        <v>43</v>
      </c>
      <c r="B44" s="2">
        <v>129</v>
      </c>
      <c r="C44" s="2" t="s">
        <v>75</v>
      </c>
      <c r="D44" s="3">
        <v>3.8217592592592595E-2</v>
      </c>
      <c r="E44" s="2">
        <v>1</v>
      </c>
      <c r="F44" t="s">
        <v>32</v>
      </c>
      <c r="H44" s="5"/>
      <c r="K44" s="2"/>
    </row>
  </sheetData>
  <autoFilter ref="K1:K45" xr:uid="{C590255A-6B32-174D-9C74-28B9B66E0FAD}">
    <sortState xmlns:xlrd2="http://schemas.microsoft.com/office/spreadsheetml/2017/richdata2" ref="K2:K45">
      <sortCondition ref="K1:K45"/>
    </sortState>
  </autoFilter>
  <sortState xmlns:xlrd2="http://schemas.microsoft.com/office/spreadsheetml/2017/richdata2" ref="K2:L23">
    <sortCondition descending="1" ref="L2:L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0968-3633-2B47-977C-0D400E65EF2D}">
  <dimension ref="A1:N44"/>
  <sheetViews>
    <sheetView workbookViewId="0">
      <selection activeCell="L2" sqref="K2:L2"/>
    </sheetView>
  </sheetViews>
  <sheetFormatPr baseColWidth="10" defaultRowHeight="16" x14ac:dyDescent="0.2"/>
  <cols>
    <col min="3" max="3" width="29.33203125" customWidth="1"/>
    <col min="11" max="11" width="20" customWidth="1"/>
  </cols>
  <sheetData>
    <row r="1" spans="1:12" x14ac:dyDescent="0.2">
      <c r="A1" s="1" t="s">
        <v>0</v>
      </c>
      <c r="B1" s="1" t="s">
        <v>5</v>
      </c>
      <c r="C1" s="1" t="s">
        <v>1</v>
      </c>
      <c r="D1" s="1" t="s">
        <v>2</v>
      </c>
      <c r="E1" s="1" t="s">
        <v>4</v>
      </c>
      <c r="F1" s="1" t="s">
        <v>3</v>
      </c>
      <c r="K1" s="1" t="s">
        <v>3</v>
      </c>
      <c r="L1" s="1" t="s">
        <v>76</v>
      </c>
    </row>
    <row r="2" spans="1:12" x14ac:dyDescent="0.2">
      <c r="A2" s="2">
        <v>1</v>
      </c>
      <c r="B2" s="2">
        <v>113</v>
      </c>
      <c r="C2" s="2" t="s">
        <v>83</v>
      </c>
      <c r="D2" s="4">
        <v>1.6527777777777777E-2</v>
      </c>
      <c r="E2" s="2">
        <v>30</v>
      </c>
      <c r="F2" t="s">
        <v>9</v>
      </c>
      <c r="I2" t="str">
        <f>IFERROR(TRIM(MID(G2, FIND(": ", G2)+2, FIND("(", G2 &amp; "(") - FIND(": ", G2) - 3)),"")</f>
        <v/>
      </c>
      <c r="K2" s="6" t="s">
        <v>21</v>
      </c>
      <c r="L2" s="8">
        <f t="shared" ref="L2:L20" si="0">SUMIF($F:$F, TRIM(SUBSTITUTE(SUBSTITUTE(K2,CHAR(160)," "),"'","’")), $E:$E)</f>
        <v>55</v>
      </c>
    </row>
    <row r="3" spans="1:12" x14ac:dyDescent="0.2">
      <c r="A3" s="6">
        <v>2</v>
      </c>
      <c r="B3" s="6">
        <v>110</v>
      </c>
      <c r="C3" s="6" t="s">
        <v>84</v>
      </c>
      <c r="D3" s="9">
        <v>1.7013888888888887E-2</v>
      </c>
      <c r="E3" s="6">
        <v>29</v>
      </c>
      <c r="F3" s="8" t="s">
        <v>21</v>
      </c>
      <c r="I3" t="str">
        <f t="shared" ref="I3:I31" si="1">IFERROR(TRIM(MID(G3, FIND(": ", G3)+2, FIND("(", G3 &amp; "(") - FIND(": ", G3) - 3)),"")</f>
        <v/>
      </c>
      <c r="K3" s="2" t="s">
        <v>9</v>
      </c>
      <c r="L3">
        <f t="shared" si="0"/>
        <v>49</v>
      </c>
    </row>
    <row r="4" spans="1:12" x14ac:dyDescent="0.2">
      <c r="A4" s="2">
        <v>3</v>
      </c>
      <c r="B4" s="2">
        <v>114</v>
      </c>
      <c r="C4" s="2" t="s">
        <v>85</v>
      </c>
      <c r="D4" s="4">
        <v>1.7427546296296295E-2</v>
      </c>
      <c r="E4" s="2">
        <v>28</v>
      </c>
      <c r="F4" t="s">
        <v>20</v>
      </c>
      <c r="I4" t="str">
        <f t="shared" si="1"/>
        <v/>
      </c>
      <c r="K4" s="2" t="s">
        <v>29</v>
      </c>
      <c r="L4">
        <f t="shared" si="0"/>
        <v>31</v>
      </c>
    </row>
    <row r="5" spans="1:12" x14ac:dyDescent="0.2">
      <c r="A5" s="2">
        <v>4</v>
      </c>
      <c r="B5" s="2">
        <v>101</v>
      </c>
      <c r="C5" s="2" t="s">
        <v>86</v>
      </c>
      <c r="D5" s="4">
        <v>1.7568402777777777E-2</v>
      </c>
      <c r="E5" s="2">
        <v>27</v>
      </c>
      <c r="F5" t="s">
        <v>79</v>
      </c>
      <c r="I5" t="str">
        <f t="shared" si="1"/>
        <v/>
      </c>
      <c r="K5" s="2" t="s">
        <v>35</v>
      </c>
      <c r="L5">
        <f t="shared" si="0"/>
        <v>29</v>
      </c>
    </row>
    <row r="6" spans="1:12" x14ac:dyDescent="0.2">
      <c r="A6" s="2">
        <v>5</v>
      </c>
      <c r="B6" s="2">
        <v>124</v>
      </c>
      <c r="C6" s="2" t="s">
        <v>87</v>
      </c>
      <c r="D6" s="4">
        <v>1.7650115740740741E-2</v>
      </c>
      <c r="E6" s="2">
        <v>26</v>
      </c>
      <c r="F6" t="s">
        <v>29</v>
      </c>
      <c r="I6" t="str">
        <f t="shared" si="1"/>
        <v/>
      </c>
      <c r="K6" s="2" t="s">
        <v>20</v>
      </c>
      <c r="L6">
        <f t="shared" si="0"/>
        <v>28</v>
      </c>
    </row>
    <row r="7" spans="1:12" x14ac:dyDescent="0.2">
      <c r="A7" s="2">
        <v>6</v>
      </c>
      <c r="B7" s="2">
        <v>120</v>
      </c>
      <c r="C7" s="2" t="s">
        <v>88</v>
      </c>
      <c r="D7" s="4">
        <v>1.7696064814814814E-2</v>
      </c>
      <c r="E7" s="2"/>
      <c r="F7" t="s">
        <v>18</v>
      </c>
      <c r="I7" t="str">
        <f t="shared" si="1"/>
        <v/>
      </c>
      <c r="K7" s="2" t="s">
        <v>79</v>
      </c>
      <c r="L7">
        <f t="shared" si="0"/>
        <v>27</v>
      </c>
    </row>
    <row r="8" spans="1:12" x14ac:dyDescent="0.2">
      <c r="A8" s="2">
        <v>7</v>
      </c>
      <c r="B8" s="2">
        <v>122</v>
      </c>
      <c r="C8" s="2" t="s">
        <v>89</v>
      </c>
      <c r="D8" s="4">
        <v>1.7712615740740741E-2</v>
      </c>
      <c r="E8" s="2">
        <v>24</v>
      </c>
      <c r="F8" t="s">
        <v>24</v>
      </c>
      <c r="I8" t="str">
        <f t="shared" si="1"/>
        <v/>
      </c>
      <c r="K8" s="2" t="s">
        <v>24</v>
      </c>
      <c r="L8">
        <f t="shared" si="0"/>
        <v>27</v>
      </c>
    </row>
    <row r="9" spans="1:12" x14ac:dyDescent="0.2">
      <c r="A9" s="2">
        <v>8</v>
      </c>
      <c r="B9" s="2">
        <v>100</v>
      </c>
      <c r="C9" s="2" t="s">
        <v>90</v>
      </c>
      <c r="D9" s="4">
        <v>1.7883217592592589E-2</v>
      </c>
      <c r="E9" s="2">
        <v>23</v>
      </c>
      <c r="F9" t="s">
        <v>32</v>
      </c>
      <c r="I9" t="str">
        <f t="shared" si="1"/>
        <v/>
      </c>
      <c r="K9" s="2" t="s">
        <v>32</v>
      </c>
      <c r="L9">
        <f t="shared" si="0"/>
        <v>23</v>
      </c>
    </row>
    <row r="10" spans="1:12" x14ac:dyDescent="0.2">
      <c r="A10" s="6">
        <v>9</v>
      </c>
      <c r="B10" s="6">
        <v>107</v>
      </c>
      <c r="C10" s="6" t="s">
        <v>91</v>
      </c>
      <c r="D10" s="9">
        <v>1.8021527777777775E-2</v>
      </c>
      <c r="E10" s="6">
        <v>22</v>
      </c>
      <c r="F10" s="8" t="s">
        <v>21</v>
      </c>
      <c r="I10" t="str">
        <f t="shared" si="1"/>
        <v/>
      </c>
      <c r="K10" s="2" t="s">
        <v>33</v>
      </c>
      <c r="L10">
        <f t="shared" si="0"/>
        <v>23</v>
      </c>
    </row>
    <row r="11" spans="1:12" x14ac:dyDescent="0.2">
      <c r="A11" s="2">
        <v>10</v>
      </c>
      <c r="B11" s="2">
        <v>133</v>
      </c>
      <c r="C11" s="2" t="s">
        <v>109</v>
      </c>
      <c r="D11" s="4">
        <v>1.8059490740740741E-2</v>
      </c>
      <c r="E11" s="2"/>
      <c r="F11" t="s">
        <v>116</v>
      </c>
      <c r="I11" t="str">
        <f t="shared" si="1"/>
        <v/>
      </c>
      <c r="K11" s="2" t="s">
        <v>80</v>
      </c>
      <c r="L11">
        <f t="shared" si="0"/>
        <v>20</v>
      </c>
    </row>
    <row r="12" spans="1:12" x14ac:dyDescent="0.2">
      <c r="A12" s="2">
        <v>11</v>
      </c>
      <c r="B12" s="2">
        <v>106</v>
      </c>
      <c r="C12" s="2" t="s">
        <v>92</v>
      </c>
      <c r="D12" s="4">
        <v>1.8240393518518517E-2</v>
      </c>
      <c r="E12" s="2">
        <v>20</v>
      </c>
      <c r="F12" t="s">
        <v>80</v>
      </c>
      <c r="I12" t="str">
        <f t="shared" si="1"/>
        <v/>
      </c>
      <c r="K12" s="2" t="s">
        <v>82</v>
      </c>
      <c r="L12">
        <f t="shared" si="0"/>
        <v>19</v>
      </c>
    </row>
    <row r="13" spans="1:12" x14ac:dyDescent="0.2">
      <c r="A13" s="2">
        <v>12</v>
      </c>
      <c r="B13" s="2">
        <v>123</v>
      </c>
      <c r="C13" s="2" t="s">
        <v>93</v>
      </c>
      <c r="D13" s="4">
        <v>1.8419097222222222E-2</v>
      </c>
      <c r="E13" s="2">
        <v>19</v>
      </c>
      <c r="F13" s="2" t="s">
        <v>82</v>
      </c>
      <c r="I13" t="str">
        <f t="shared" si="1"/>
        <v/>
      </c>
      <c r="K13" s="2" t="s">
        <v>25</v>
      </c>
      <c r="L13">
        <f t="shared" si="0"/>
        <v>18</v>
      </c>
    </row>
    <row r="14" spans="1:12" x14ac:dyDescent="0.2">
      <c r="A14" s="2">
        <v>13</v>
      </c>
      <c r="B14" s="2">
        <v>127</v>
      </c>
      <c r="C14" s="2" t="s">
        <v>94</v>
      </c>
      <c r="D14" s="4">
        <v>1.8483217592592593E-2</v>
      </c>
      <c r="E14" s="2">
        <v>18</v>
      </c>
      <c r="F14" t="s">
        <v>25</v>
      </c>
      <c r="I14" t="str">
        <f t="shared" si="1"/>
        <v/>
      </c>
      <c r="K14" s="2" t="s">
        <v>112</v>
      </c>
      <c r="L14">
        <f t="shared" si="0"/>
        <v>15</v>
      </c>
    </row>
    <row r="15" spans="1:12" x14ac:dyDescent="0.2">
      <c r="A15" s="2">
        <v>14</v>
      </c>
      <c r="B15" s="2">
        <v>115</v>
      </c>
      <c r="C15" s="2" t="s">
        <v>95</v>
      </c>
      <c r="D15" s="4">
        <v>1.8488310185185184E-2</v>
      </c>
      <c r="E15" s="2">
        <v>17</v>
      </c>
      <c r="F15" t="s">
        <v>33</v>
      </c>
      <c r="I15" t="str">
        <f t="shared" si="1"/>
        <v/>
      </c>
      <c r="K15" s="2" t="s">
        <v>36</v>
      </c>
      <c r="L15">
        <f t="shared" si="0"/>
        <v>14</v>
      </c>
    </row>
    <row r="16" spans="1:12" x14ac:dyDescent="0.2">
      <c r="A16" s="2">
        <v>15</v>
      </c>
      <c r="B16" s="2">
        <v>119</v>
      </c>
      <c r="C16" s="2" t="s">
        <v>96</v>
      </c>
      <c r="D16" s="4">
        <v>1.8543171296296294E-2</v>
      </c>
      <c r="E16" s="2">
        <v>16</v>
      </c>
      <c r="F16" t="s">
        <v>35</v>
      </c>
      <c r="I16" t="str">
        <f t="shared" si="1"/>
        <v/>
      </c>
      <c r="K16" s="2" t="s">
        <v>15</v>
      </c>
      <c r="L16">
        <f t="shared" si="0"/>
        <v>12</v>
      </c>
    </row>
    <row r="17" spans="1:12" x14ac:dyDescent="0.2">
      <c r="A17" s="2">
        <v>16</v>
      </c>
      <c r="B17" s="2">
        <v>132</v>
      </c>
      <c r="C17" s="2" t="s">
        <v>111</v>
      </c>
      <c r="D17" s="4">
        <v>1.8569444444444444E-2</v>
      </c>
      <c r="E17" s="2">
        <v>15</v>
      </c>
      <c r="F17" t="s">
        <v>112</v>
      </c>
      <c r="I17" t="str">
        <f t="shared" si="1"/>
        <v/>
      </c>
      <c r="K17" s="2" t="s">
        <v>30</v>
      </c>
      <c r="L17">
        <f t="shared" si="0"/>
        <v>11</v>
      </c>
    </row>
    <row r="18" spans="1:12" x14ac:dyDescent="0.2">
      <c r="A18" s="2">
        <v>17</v>
      </c>
      <c r="B18" s="2">
        <v>108</v>
      </c>
      <c r="C18" s="2" t="s">
        <v>97</v>
      </c>
      <c r="D18" s="4">
        <v>1.9013657407407406E-2</v>
      </c>
      <c r="E18" s="2">
        <v>14</v>
      </c>
      <c r="F18" t="s">
        <v>36</v>
      </c>
      <c r="I18" t="str">
        <f t="shared" si="1"/>
        <v/>
      </c>
      <c r="K18" s="2" t="s">
        <v>22</v>
      </c>
      <c r="L18">
        <f t="shared" si="0"/>
        <v>10</v>
      </c>
    </row>
    <row r="19" spans="1:12" x14ac:dyDescent="0.2">
      <c r="A19" s="2">
        <v>18</v>
      </c>
      <c r="B19" s="2">
        <v>131</v>
      </c>
      <c r="C19" s="2" t="s">
        <v>78</v>
      </c>
      <c r="D19" s="4">
        <v>1.905462962962963E-2</v>
      </c>
      <c r="E19" s="2">
        <v>13</v>
      </c>
      <c r="F19" t="s">
        <v>35</v>
      </c>
      <c r="I19" t="str">
        <f t="shared" si="1"/>
        <v/>
      </c>
      <c r="K19" s="2" t="s">
        <v>13</v>
      </c>
      <c r="L19">
        <f t="shared" si="0"/>
        <v>7</v>
      </c>
    </row>
    <row r="20" spans="1:12" x14ac:dyDescent="0.2">
      <c r="A20" s="2">
        <v>19</v>
      </c>
      <c r="B20" s="2">
        <v>105</v>
      </c>
      <c r="C20" s="2" t="s">
        <v>98</v>
      </c>
      <c r="D20" s="4">
        <v>1.9817824074074071E-2</v>
      </c>
      <c r="E20" s="2">
        <v>12</v>
      </c>
      <c r="F20" t="s">
        <v>15</v>
      </c>
      <c r="I20" t="str">
        <f t="shared" si="1"/>
        <v/>
      </c>
      <c r="K20" s="2" t="s">
        <v>81</v>
      </c>
      <c r="L20">
        <f t="shared" si="0"/>
        <v>1</v>
      </c>
    </row>
    <row r="21" spans="1:12" x14ac:dyDescent="0.2">
      <c r="A21" s="2">
        <v>20</v>
      </c>
      <c r="B21" s="2">
        <v>126</v>
      </c>
      <c r="C21" s="2" t="s">
        <v>99</v>
      </c>
      <c r="D21" s="4">
        <v>2.0087499999999998E-2</v>
      </c>
      <c r="E21" s="2">
        <v>11</v>
      </c>
      <c r="F21" t="s">
        <v>30</v>
      </c>
      <c r="I21" t="str">
        <f t="shared" si="1"/>
        <v/>
      </c>
    </row>
    <row r="22" spans="1:12" x14ac:dyDescent="0.2">
      <c r="A22" s="2">
        <v>21</v>
      </c>
      <c r="B22" s="2">
        <v>104</v>
      </c>
      <c r="C22" s="2" t="s">
        <v>100</v>
      </c>
      <c r="D22" s="4">
        <v>2.0243402777777777E-2</v>
      </c>
      <c r="E22" s="2">
        <v>10</v>
      </c>
      <c r="F22" t="s">
        <v>22</v>
      </c>
      <c r="I22" t="str">
        <f t="shared" si="1"/>
        <v/>
      </c>
      <c r="K22" s="2"/>
    </row>
    <row r="23" spans="1:12" x14ac:dyDescent="0.2">
      <c r="A23" s="2">
        <v>22</v>
      </c>
      <c r="B23" s="2">
        <v>109</v>
      </c>
      <c r="C23" s="2" t="s">
        <v>101</v>
      </c>
      <c r="D23" s="4">
        <v>2.0870370370370369E-2</v>
      </c>
      <c r="E23" s="2">
        <v>9</v>
      </c>
      <c r="F23" t="s">
        <v>9</v>
      </c>
      <c r="I23" t="str">
        <f t="shared" si="1"/>
        <v/>
      </c>
      <c r="K23" s="2"/>
    </row>
    <row r="24" spans="1:12" x14ac:dyDescent="0.2">
      <c r="A24" s="2">
        <v>23</v>
      </c>
      <c r="B24" s="2">
        <v>111</v>
      </c>
      <c r="C24" s="2" t="s">
        <v>102</v>
      </c>
      <c r="D24" s="4">
        <v>2.0989467592592591E-2</v>
      </c>
      <c r="E24" s="2">
        <v>8</v>
      </c>
      <c r="F24" t="s">
        <v>9</v>
      </c>
      <c r="I24" t="str">
        <f t="shared" si="1"/>
        <v/>
      </c>
      <c r="K24" s="2"/>
    </row>
    <row r="25" spans="1:12" x14ac:dyDescent="0.2">
      <c r="A25" s="2">
        <v>24</v>
      </c>
      <c r="B25" s="2">
        <v>121</v>
      </c>
      <c r="C25" s="2" t="s">
        <v>103</v>
      </c>
      <c r="D25" s="4">
        <v>2.1073148148148146E-2</v>
      </c>
      <c r="E25" s="2">
        <v>7</v>
      </c>
      <c r="F25" t="s">
        <v>13</v>
      </c>
      <c r="I25" t="str">
        <f t="shared" si="1"/>
        <v/>
      </c>
      <c r="K25" s="2"/>
    </row>
    <row r="26" spans="1:12" x14ac:dyDescent="0.2">
      <c r="A26" s="2">
        <v>25</v>
      </c>
      <c r="B26" s="2">
        <v>129</v>
      </c>
      <c r="C26" s="2" t="s">
        <v>104</v>
      </c>
      <c r="D26" s="4">
        <v>2.1215277777777777E-2</v>
      </c>
      <c r="E26" s="2">
        <v>6</v>
      </c>
      <c r="F26" t="s">
        <v>33</v>
      </c>
      <c r="I26" t="str">
        <f t="shared" si="1"/>
        <v/>
      </c>
    </row>
    <row r="27" spans="1:12" x14ac:dyDescent="0.2">
      <c r="A27" s="2">
        <v>26</v>
      </c>
      <c r="B27" s="2">
        <v>103</v>
      </c>
      <c r="C27" s="2" t="s">
        <v>105</v>
      </c>
      <c r="D27" s="4">
        <v>2.1424189814814813E-2</v>
      </c>
      <c r="E27" s="2">
        <v>5</v>
      </c>
      <c r="F27" t="s">
        <v>29</v>
      </c>
      <c r="I27" t="str">
        <f t="shared" si="1"/>
        <v/>
      </c>
      <c r="K27" s="2"/>
    </row>
    <row r="28" spans="1:12" x14ac:dyDescent="0.2">
      <c r="A28" s="6">
        <v>27</v>
      </c>
      <c r="B28" s="6">
        <v>125</v>
      </c>
      <c r="C28" s="6" t="s">
        <v>106</v>
      </c>
      <c r="D28" s="9">
        <v>2.1986574074074072E-2</v>
      </c>
      <c r="E28" s="6">
        <v>4</v>
      </c>
      <c r="F28" s="8" t="s">
        <v>21</v>
      </c>
      <c r="I28" t="str">
        <f t="shared" si="1"/>
        <v/>
      </c>
      <c r="K28" s="2"/>
    </row>
    <row r="29" spans="1:12" x14ac:dyDescent="0.2">
      <c r="A29" s="2">
        <v>28</v>
      </c>
      <c r="B29" s="2">
        <v>130</v>
      </c>
      <c r="C29" s="2" t="s">
        <v>110</v>
      </c>
      <c r="D29" s="4">
        <v>2.204236111111111E-2</v>
      </c>
      <c r="E29" s="2">
        <v>3</v>
      </c>
      <c r="F29" t="s">
        <v>24</v>
      </c>
      <c r="I29" t="str">
        <f t="shared" si="1"/>
        <v/>
      </c>
      <c r="K29" s="2"/>
    </row>
    <row r="30" spans="1:12" x14ac:dyDescent="0.2">
      <c r="A30" s="2">
        <v>29</v>
      </c>
      <c r="B30" s="2">
        <v>118</v>
      </c>
      <c r="C30" s="2" t="s">
        <v>107</v>
      </c>
      <c r="D30" s="4">
        <v>2.2366319444444442E-2</v>
      </c>
      <c r="E30" s="2">
        <v>2</v>
      </c>
      <c r="F30" t="s">
        <v>9</v>
      </c>
      <c r="I30" t="str">
        <f t="shared" si="1"/>
        <v/>
      </c>
      <c r="K30" s="2"/>
    </row>
    <row r="31" spans="1:12" x14ac:dyDescent="0.2">
      <c r="A31" s="2">
        <v>30</v>
      </c>
      <c r="B31" s="2">
        <v>116</v>
      </c>
      <c r="C31" s="2" t="s">
        <v>108</v>
      </c>
      <c r="D31" s="4">
        <v>2.2370486111111108E-2</v>
      </c>
      <c r="E31" s="2">
        <v>1</v>
      </c>
      <c r="F31" t="s">
        <v>81</v>
      </c>
      <c r="I31" t="str">
        <f t="shared" si="1"/>
        <v/>
      </c>
      <c r="K31" s="2"/>
    </row>
    <row r="32" spans="1:12" x14ac:dyDescent="0.2">
      <c r="A32" s="2"/>
      <c r="B32" s="2"/>
      <c r="C32" s="2"/>
      <c r="D32" s="3"/>
      <c r="E32" s="2"/>
      <c r="K32" s="2"/>
    </row>
    <row r="33" spans="1:14" x14ac:dyDescent="0.2">
      <c r="A33" s="2"/>
      <c r="B33" s="2"/>
      <c r="C33" s="2"/>
      <c r="D33" s="3"/>
      <c r="E33" s="2"/>
      <c r="K33" s="2"/>
    </row>
    <row r="34" spans="1:14" x14ac:dyDescent="0.2">
      <c r="A34" s="2"/>
      <c r="B34" s="2"/>
      <c r="C34" s="2"/>
      <c r="D34" s="3"/>
      <c r="E34" s="2"/>
      <c r="K34" s="2"/>
    </row>
    <row r="35" spans="1:14" x14ac:dyDescent="0.2">
      <c r="A35" s="2"/>
      <c r="B35" s="2"/>
      <c r="C35" s="2"/>
      <c r="D35" s="3"/>
      <c r="E35" s="2"/>
      <c r="K35" s="2"/>
    </row>
    <row r="36" spans="1:14" x14ac:dyDescent="0.2">
      <c r="A36" s="2"/>
      <c r="B36" s="2"/>
      <c r="C36" s="2"/>
      <c r="D36" s="3"/>
      <c r="E36" s="2"/>
      <c r="K36" s="2"/>
      <c r="N36" s="4"/>
    </row>
    <row r="37" spans="1:14" x14ac:dyDescent="0.2">
      <c r="A37" s="2"/>
      <c r="B37" s="2"/>
      <c r="C37" s="2"/>
      <c r="D37" s="3"/>
      <c r="E37" s="2"/>
      <c r="K37" s="2"/>
    </row>
    <row r="38" spans="1:14" x14ac:dyDescent="0.2">
      <c r="A38" s="2"/>
      <c r="B38" s="2"/>
      <c r="C38" s="2"/>
      <c r="D38" s="3"/>
      <c r="E38" s="2"/>
      <c r="K38" s="2"/>
    </row>
    <row r="39" spans="1:14" x14ac:dyDescent="0.2">
      <c r="A39" s="2"/>
      <c r="B39" s="2"/>
      <c r="C39" s="2"/>
      <c r="D39" s="3"/>
      <c r="E39" s="2"/>
      <c r="K39" s="2"/>
    </row>
    <row r="40" spans="1:14" x14ac:dyDescent="0.2">
      <c r="A40" s="2"/>
      <c r="B40" s="2"/>
      <c r="C40" s="2"/>
      <c r="D40" s="3"/>
      <c r="E40" s="2"/>
      <c r="K40" s="2"/>
    </row>
    <row r="41" spans="1:14" x14ac:dyDescent="0.2">
      <c r="A41" s="2"/>
      <c r="B41" s="2"/>
      <c r="C41" s="2"/>
      <c r="D41" s="3"/>
      <c r="E41" s="2"/>
      <c r="K41" s="2"/>
    </row>
    <row r="42" spans="1:14" x14ac:dyDescent="0.2">
      <c r="A42" s="2"/>
      <c r="B42" s="2"/>
      <c r="C42" s="2"/>
      <c r="D42" s="3"/>
      <c r="E42" s="2"/>
      <c r="K42" s="2"/>
    </row>
    <row r="43" spans="1:14" x14ac:dyDescent="0.2">
      <c r="A43" s="2"/>
      <c r="B43" s="2"/>
      <c r="C43" s="2"/>
      <c r="D43" s="3"/>
      <c r="E43" s="2"/>
      <c r="K43" s="2"/>
    </row>
    <row r="44" spans="1:14" x14ac:dyDescent="0.2">
      <c r="A44" s="2"/>
      <c r="B44" s="2"/>
      <c r="C44" s="2"/>
      <c r="D44" s="3"/>
      <c r="E44" s="2"/>
      <c r="K44" s="2"/>
    </row>
  </sheetData>
  <autoFilter ref="K1:L19" xr:uid="{8E3B0968-3633-2B47-977C-0D400E65EF2D}">
    <sortState xmlns:xlrd2="http://schemas.microsoft.com/office/spreadsheetml/2017/richdata2" ref="K2:L19">
      <sortCondition descending="1" ref="L2:L19"/>
    </sortState>
  </autoFilter>
  <sortState xmlns:xlrd2="http://schemas.microsoft.com/office/spreadsheetml/2017/richdata2" ref="K2:L20">
    <sortCondition descending="1" ref="L2:L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8587-2560-6B46-AB11-8A8F33E802C0}">
  <dimension ref="A1:H32"/>
  <sheetViews>
    <sheetView tabSelected="1" workbookViewId="0">
      <selection activeCell="G32" sqref="G32"/>
    </sheetView>
  </sheetViews>
  <sheetFormatPr baseColWidth="10" defaultRowHeight="16" x14ac:dyDescent="0.2"/>
  <sheetData>
    <row r="1" spans="1:8" x14ac:dyDescent="0.2">
      <c r="A1" s="1" t="s">
        <v>113</v>
      </c>
      <c r="B1" s="1"/>
      <c r="C1" s="1"/>
      <c r="D1" s="1" t="s">
        <v>114</v>
      </c>
      <c r="E1" s="1"/>
      <c r="F1" s="1"/>
      <c r="G1" s="1" t="s">
        <v>115</v>
      </c>
    </row>
    <row r="2" spans="1:8" x14ac:dyDescent="0.2">
      <c r="A2" s="1" t="s">
        <v>3</v>
      </c>
      <c r="B2" s="1" t="s">
        <v>76</v>
      </c>
      <c r="D2" s="1" t="s">
        <v>3</v>
      </c>
      <c r="E2" s="1" t="s">
        <v>76</v>
      </c>
      <c r="G2" s="1" t="s">
        <v>3</v>
      </c>
      <c r="H2" s="1" t="s">
        <v>76</v>
      </c>
    </row>
    <row r="3" spans="1:8" x14ac:dyDescent="0.2">
      <c r="A3" s="2" t="s">
        <v>19</v>
      </c>
      <c r="B3">
        <v>138</v>
      </c>
      <c r="D3" s="6" t="s">
        <v>21</v>
      </c>
      <c r="E3" s="8">
        <v>55</v>
      </c>
      <c r="G3" s="2" t="s">
        <v>19</v>
      </c>
      <c r="H3">
        <v>138</v>
      </c>
    </row>
    <row r="4" spans="1:8" x14ac:dyDescent="0.2">
      <c r="A4" s="2" t="s">
        <v>28</v>
      </c>
      <c r="B4">
        <v>98</v>
      </c>
      <c r="D4" s="2" t="s">
        <v>9</v>
      </c>
      <c r="E4">
        <v>49</v>
      </c>
      <c r="G4" s="2" t="s">
        <v>28</v>
      </c>
      <c r="H4">
        <v>98</v>
      </c>
    </row>
    <row r="5" spans="1:8" x14ac:dyDescent="0.2">
      <c r="A5" s="2" t="s">
        <v>26</v>
      </c>
      <c r="B5">
        <v>63</v>
      </c>
      <c r="D5" s="2" t="s">
        <v>29</v>
      </c>
      <c r="E5">
        <v>31</v>
      </c>
      <c r="G5" s="6" t="s">
        <v>21</v>
      </c>
      <c r="H5" s="8">
        <f>19+55</f>
        <v>74</v>
      </c>
    </row>
    <row r="6" spans="1:8" x14ac:dyDescent="0.2">
      <c r="A6" s="2" t="s">
        <v>22</v>
      </c>
      <c r="B6">
        <v>57</v>
      </c>
      <c r="D6" s="2" t="s">
        <v>35</v>
      </c>
      <c r="E6">
        <v>29</v>
      </c>
      <c r="G6" s="2" t="s">
        <v>22</v>
      </c>
      <c r="H6">
        <v>67</v>
      </c>
    </row>
    <row r="7" spans="1:8" x14ac:dyDescent="0.2">
      <c r="A7" s="2" t="s">
        <v>16</v>
      </c>
      <c r="B7">
        <v>53</v>
      </c>
      <c r="D7" s="2" t="s">
        <v>20</v>
      </c>
      <c r="E7">
        <v>28</v>
      </c>
      <c r="G7" s="2" t="s">
        <v>26</v>
      </c>
      <c r="H7">
        <v>63</v>
      </c>
    </row>
    <row r="8" spans="1:8" x14ac:dyDescent="0.2">
      <c r="A8" s="2" t="s">
        <v>14</v>
      </c>
      <c r="B8">
        <v>48</v>
      </c>
      <c r="D8" s="2" t="s">
        <v>79</v>
      </c>
      <c r="E8">
        <v>27</v>
      </c>
      <c r="G8" s="2" t="s">
        <v>9</v>
      </c>
      <c r="H8">
        <v>58</v>
      </c>
    </row>
    <row r="9" spans="1:8" x14ac:dyDescent="0.2">
      <c r="A9" s="2" t="s">
        <v>31</v>
      </c>
      <c r="B9">
        <v>46</v>
      </c>
      <c r="D9" s="2" t="s">
        <v>24</v>
      </c>
      <c r="E9">
        <v>27</v>
      </c>
      <c r="G9" s="2" t="s">
        <v>16</v>
      </c>
      <c r="H9">
        <v>53</v>
      </c>
    </row>
    <row r="10" spans="1:8" x14ac:dyDescent="0.2">
      <c r="A10" s="2" t="s">
        <v>30</v>
      </c>
      <c r="B10">
        <v>42</v>
      </c>
      <c r="D10" s="2" t="s">
        <v>32</v>
      </c>
      <c r="E10">
        <v>23</v>
      </c>
      <c r="G10" s="2" t="s">
        <v>30</v>
      </c>
      <c r="H10">
        <v>53</v>
      </c>
    </row>
    <row r="11" spans="1:8" x14ac:dyDescent="0.2">
      <c r="A11" s="2" t="s">
        <v>13</v>
      </c>
      <c r="B11">
        <v>40</v>
      </c>
      <c r="D11" s="2" t="s">
        <v>33</v>
      </c>
      <c r="E11">
        <v>23</v>
      </c>
      <c r="G11" s="2" t="s">
        <v>14</v>
      </c>
      <c r="H11">
        <v>48</v>
      </c>
    </row>
    <row r="12" spans="1:8" x14ac:dyDescent="0.2">
      <c r="A12" s="2" t="s">
        <v>17</v>
      </c>
      <c r="B12">
        <v>37</v>
      </c>
      <c r="D12" s="2" t="s">
        <v>80</v>
      </c>
      <c r="E12">
        <v>20</v>
      </c>
      <c r="G12" s="2" t="s">
        <v>13</v>
      </c>
      <c r="H12">
        <v>47</v>
      </c>
    </row>
    <row r="13" spans="1:8" x14ac:dyDescent="0.2">
      <c r="A13" s="2" t="s">
        <v>27</v>
      </c>
      <c r="B13">
        <v>35</v>
      </c>
      <c r="D13" s="2" t="s">
        <v>82</v>
      </c>
      <c r="E13">
        <v>19</v>
      </c>
      <c r="G13" s="2" t="s">
        <v>36</v>
      </c>
      <c r="H13">
        <v>47</v>
      </c>
    </row>
    <row r="14" spans="1:8" x14ac:dyDescent="0.2">
      <c r="A14" s="2" t="s">
        <v>36</v>
      </c>
      <c r="B14">
        <v>33</v>
      </c>
      <c r="D14" s="2" t="s">
        <v>25</v>
      </c>
      <c r="E14">
        <v>18</v>
      </c>
      <c r="G14" s="2" t="s">
        <v>31</v>
      </c>
      <c r="H14">
        <v>46</v>
      </c>
    </row>
    <row r="15" spans="1:8" x14ac:dyDescent="0.2">
      <c r="A15" s="2" t="s">
        <v>34</v>
      </c>
      <c r="B15">
        <v>33</v>
      </c>
      <c r="D15" s="2" t="s">
        <v>112</v>
      </c>
      <c r="E15">
        <v>15</v>
      </c>
      <c r="G15" s="2" t="s">
        <v>15</v>
      </c>
      <c r="H15">
        <v>43</v>
      </c>
    </row>
    <row r="16" spans="1:8" x14ac:dyDescent="0.2">
      <c r="A16" s="2" t="s">
        <v>15</v>
      </c>
      <c r="B16">
        <v>31</v>
      </c>
      <c r="D16" s="2" t="s">
        <v>36</v>
      </c>
      <c r="E16">
        <v>14</v>
      </c>
      <c r="G16" s="2" t="s">
        <v>17</v>
      </c>
      <c r="H16">
        <v>37</v>
      </c>
    </row>
    <row r="17" spans="1:8" x14ac:dyDescent="0.2">
      <c r="A17" s="2" t="s">
        <v>11</v>
      </c>
      <c r="B17">
        <v>31</v>
      </c>
      <c r="D17" s="2" t="s">
        <v>15</v>
      </c>
      <c r="E17">
        <v>12</v>
      </c>
      <c r="G17" s="2" t="s">
        <v>27</v>
      </c>
      <c r="H17">
        <v>35</v>
      </c>
    </row>
    <row r="18" spans="1:8" x14ac:dyDescent="0.2">
      <c r="A18" s="2" t="s">
        <v>23</v>
      </c>
      <c r="B18">
        <v>22</v>
      </c>
      <c r="D18" s="2" t="s">
        <v>30</v>
      </c>
      <c r="E18">
        <v>11</v>
      </c>
      <c r="G18" s="2" t="s">
        <v>37</v>
      </c>
      <c r="H18">
        <v>35</v>
      </c>
    </row>
    <row r="19" spans="1:8" x14ac:dyDescent="0.2">
      <c r="A19" s="2" t="s">
        <v>37</v>
      </c>
      <c r="B19">
        <v>20</v>
      </c>
      <c r="D19" s="2" t="s">
        <v>22</v>
      </c>
      <c r="E19">
        <v>10</v>
      </c>
      <c r="G19" s="2" t="s">
        <v>34</v>
      </c>
      <c r="H19">
        <v>33</v>
      </c>
    </row>
    <row r="20" spans="1:8" x14ac:dyDescent="0.2">
      <c r="A20" s="6" t="s">
        <v>21</v>
      </c>
      <c r="B20" s="8">
        <v>19</v>
      </c>
      <c r="D20" s="2" t="s">
        <v>13</v>
      </c>
      <c r="E20">
        <v>7</v>
      </c>
      <c r="G20" s="2" t="s">
        <v>33</v>
      </c>
      <c r="H20">
        <v>33</v>
      </c>
    </row>
    <row r="21" spans="1:8" x14ac:dyDescent="0.2">
      <c r="A21" s="2" t="s">
        <v>33</v>
      </c>
      <c r="B21">
        <v>10</v>
      </c>
      <c r="D21" s="2" t="s">
        <v>81</v>
      </c>
      <c r="E21">
        <v>1</v>
      </c>
      <c r="G21" s="2" t="s">
        <v>11</v>
      </c>
      <c r="H21">
        <v>31</v>
      </c>
    </row>
    <row r="22" spans="1:8" x14ac:dyDescent="0.2">
      <c r="A22" s="2" t="s">
        <v>9</v>
      </c>
      <c r="B22">
        <v>9</v>
      </c>
      <c r="G22" s="2" t="s">
        <v>29</v>
      </c>
      <c r="H22">
        <v>31</v>
      </c>
    </row>
    <row r="23" spans="1:8" x14ac:dyDescent="0.2">
      <c r="A23" s="2" t="s">
        <v>32</v>
      </c>
      <c r="B23">
        <v>1</v>
      </c>
      <c r="G23" s="2" t="s">
        <v>35</v>
      </c>
      <c r="H23">
        <v>29</v>
      </c>
    </row>
    <row r="24" spans="1:8" x14ac:dyDescent="0.2">
      <c r="G24" s="2" t="s">
        <v>20</v>
      </c>
      <c r="H24">
        <v>28</v>
      </c>
    </row>
    <row r="25" spans="1:8" x14ac:dyDescent="0.2">
      <c r="G25" s="2" t="s">
        <v>79</v>
      </c>
      <c r="H25">
        <v>27</v>
      </c>
    </row>
    <row r="26" spans="1:8" x14ac:dyDescent="0.2">
      <c r="G26" s="2" t="s">
        <v>24</v>
      </c>
      <c r="H26">
        <v>27</v>
      </c>
    </row>
    <row r="27" spans="1:8" x14ac:dyDescent="0.2">
      <c r="G27" s="2" t="s">
        <v>32</v>
      </c>
      <c r="H27">
        <v>24</v>
      </c>
    </row>
    <row r="28" spans="1:8" x14ac:dyDescent="0.2">
      <c r="G28" s="2" t="s">
        <v>23</v>
      </c>
      <c r="H28">
        <v>22</v>
      </c>
    </row>
    <row r="29" spans="1:8" x14ac:dyDescent="0.2">
      <c r="G29" s="2" t="s">
        <v>80</v>
      </c>
      <c r="H29">
        <v>20</v>
      </c>
    </row>
    <row r="30" spans="1:8" x14ac:dyDescent="0.2">
      <c r="G30" s="2" t="s">
        <v>82</v>
      </c>
      <c r="H30">
        <v>19</v>
      </c>
    </row>
    <row r="31" spans="1:8" x14ac:dyDescent="0.2">
      <c r="G31" s="2" t="s">
        <v>25</v>
      </c>
      <c r="H31">
        <v>18</v>
      </c>
    </row>
    <row r="32" spans="1:8" x14ac:dyDescent="0.2">
      <c r="G32" s="2" t="s">
        <v>81</v>
      </c>
      <c r="H32">
        <v>1</v>
      </c>
    </row>
  </sheetData>
  <sortState xmlns:xlrd2="http://schemas.microsoft.com/office/spreadsheetml/2017/richdata2" ref="G3:H32">
    <sortCondition descending="1" ref="H3:H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Men's</vt:lpstr>
      <vt:lpstr>Women's</vt:lpstr>
      <vt:lpstr>College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Worthy</dc:creator>
  <cp:lastModifiedBy>Ali Safa</cp:lastModifiedBy>
  <dcterms:created xsi:type="dcterms:W3CDTF">2025-10-25T12:26:09Z</dcterms:created>
  <dcterms:modified xsi:type="dcterms:W3CDTF">2025-10-27T22:44:48Z</dcterms:modified>
</cp:coreProperties>
</file>